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2150"/>
  </bookViews>
  <sheets>
    <sheet name="Лист1" sheetId="1" r:id="rId1"/>
  </sheets>
  <definedNames>
    <definedName name="_xlnm.Print_Titles" localSheetId="0">Лист1!$11:$16</definedName>
  </definedNames>
  <calcPr calcId="144525"/>
</workbook>
</file>

<file path=xl/calcChain.xml><?xml version="1.0" encoding="utf-8"?>
<calcChain xmlns="http://schemas.openxmlformats.org/spreadsheetml/2006/main">
  <c r="O25" i="1" l="1"/>
  <c r="O27" i="1"/>
  <c r="O19" i="1"/>
  <c r="O26" i="1" l="1"/>
  <c r="M26" i="1" l="1"/>
  <c r="J20" i="1"/>
  <c r="N26" i="1" l="1"/>
  <c r="L26" i="1" l="1"/>
  <c r="L27" i="1" l="1"/>
  <c r="J27" i="1" s="1"/>
  <c r="J24" i="1"/>
  <c r="J23" i="1"/>
  <c r="L22" i="1"/>
  <c r="J22" i="1" l="1"/>
  <c r="K26" i="1" l="1"/>
  <c r="J26" i="1" l="1"/>
  <c r="P26" i="1"/>
  <c r="P25" i="1" l="1"/>
  <c r="N25" i="1"/>
  <c r="M25" i="1"/>
  <c r="P19" i="1" l="1"/>
  <c r="N19" i="1"/>
  <c r="M19" i="1"/>
  <c r="L19" i="1"/>
  <c r="L25" i="1" s="1"/>
  <c r="K19" i="1"/>
  <c r="K25" i="1" s="1"/>
  <c r="J19" i="1" l="1"/>
  <c r="J25" i="1"/>
</calcChain>
</file>

<file path=xl/sharedStrings.xml><?xml version="1.0" encoding="utf-8"?>
<sst xmlns="http://schemas.openxmlformats.org/spreadsheetml/2006/main" count="70" uniqueCount="44">
  <si>
    <t>МЕРОПРИЯТИЯ</t>
  </si>
  <si>
    <t>Наименование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</si>
  <si>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</si>
  <si>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</si>
  <si>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</si>
  <si>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</si>
  <si>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</si>
  <si>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</si>
  <si>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</si>
  <si>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Всего:</t>
  </si>
  <si>
    <t>Х</t>
  </si>
  <si>
    <t>№ п\п</t>
  </si>
  <si>
    <t>с (год)</t>
  </si>
  <si>
    <t>по (год)</t>
  </si>
  <si>
    <t>Целевые индикаторы реализации мероприятия (группы мероприятий) муниципальной программы &lt;****&gt;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</si>
  <si>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</si>
  <si>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</si>
  <si>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</si>
  <si>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 &lt;******&gt;</t>
  </si>
  <si>
    <t>1.Бюджет поселения</t>
  </si>
  <si>
    <t>2.Иные источники</t>
  </si>
  <si>
    <t>Наименование мероприятия муниципальной программы Воскресенского сельского поселения Калачинского муниципального района Омской области (далее – муниципальная  программа)</t>
  </si>
  <si>
    <t>Администрация Воскресенского сельского поселения</t>
  </si>
  <si>
    <t>Подпрограмма 2 «Развитие культуры сельского поселения»</t>
  </si>
  <si>
    <t>Таблица 7.2.1</t>
  </si>
  <si>
    <t>08</t>
  </si>
  <si>
    <t>01</t>
  </si>
  <si>
    <t>ВСЕГО по муниципальной подпрограмме</t>
  </si>
  <si>
    <t>Муниципальная программа Воскресенского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</t>
  </si>
  <si>
    <t xml:space="preserve">Средняя численность участников клубных формирований </t>
  </si>
  <si>
    <t>чел.</t>
  </si>
  <si>
    <t>(наименование муниципальной подпрограммы Воскресенского сельского поселения Калачинского муниципального района Омской области)</t>
  </si>
  <si>
    <t>Объем финансирования мероприятия муниципальной программы (тыс. рублей)</t>
  </si>
  <si>
    <t>1.2</t>
  </si>
  <si>
    <t>шт.</t>
  </si>
  <si>
    <t>2.Иные источники (областной бюджет)</t>
  </si>
  <si>
    <t>приобритение ноутбука</t>
  </si>
  <si>
    <t>0420129990</t>
  </si>
  <si>
    <t>0420100000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</si>
  <si>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 1 ПП 2 </t>
    </r>
    <r>
      <rPr>
        <sz val="11"/>
        <color theme="1"/>
        <rFont val="Times New Roman"/>
        <family val="1"/>
        <charset val="204"/>
      </rPr>
      <t xml:space="preserve"> "Организация предоставления культурно-досугового обслуживания населения"</t>
    </r>
  </si>
  <si>
    <r>
      <rPr>
        <b/>
        <sz val="11"/>
        <color theme="1"/>
        <rFont val="Times New Roman"/>
        <family val="1"/>
        <charset val="204"/>
      </rPr>
      <t>Мероприятие 1.2.1</t>
    </r>
    <r>
      <rPr>
        <sz val="11"/>
        <color theme="1"/>
        <rFont val="Times New Roman"/>
        <family val="1"/>
        <charset val="204"/>
      </rPr>
      <t xml:space="preserve"> Ремонт и материально - техническое оснащение объектов,  находящихся в муниципальной собственности</t>
    </r>
  </si>
  <si>
    <r>
      <t xml:space="preserve">Цель муниципальной подпрограммы: </t>
    </r>
    <r>
      <rPr>
        <sz val="11"/>
        <color theme="1"/>
        <rFont val="Times New Roman"/>
        <family val="1"/>
        <charset val="204"/>
      </rPr>
      <t>Создание условий для организации досуга, культурного развития населения, приобщения к творчеству, любительскому искусству и ремеслам</t>
    </r>
  </si>
  <si>
    <r>
      <rPr>
        <b/>
        <sz val="11"/>
        <color theme="1"/>
        <rFont val="Times New Roman"/>
        <family val="1"/>
        <charset val="204"/>
      </rPr>
      <t xml:space="preserve">Задачи  муниципальной подпрограммы:  </t>
    </r>
    <r>
      <rPr>
        <sz val="11"/>
        <color theme="1"/>
        <rFont val="Times New Roman"/>
        <family val="1"/>
        <charset val="204"/>
      </rPr>
      <t xml:space="preserve">организация предоставления культурно-досугового обслуживания населения; -содействие дальнейшему развитию самодеятельного народного творчества, приобщение к творчеству детей, подростков и молодежи; - развитие самодеятельного народного творчества среди населения сельского поселения; - создание условий для улучшения доступа населения к культурным ценностям; - сохранение национальных и местных обычаев, традиций, обрядов, фольклора; - организация и проведение фестивалей, выставок, конкурсов, праздников, смотров, культурных акций; - привлечение   дополнительных   материально- финансовых ресурсов в сферу культуры Воскресенского сельского поселения; - развитие  массовых  и  индивидуальных  форм творчества; - создание    условий    для    формирования культурных  потребностей  детей  и   молодежи, эстетического воспитания населения; - привлечение  к  творчеству  широких   масс, разновозрастных  групп   населения   с   целью  реализации   их    творческих    возможностей, организации содержательного досуга
</t>
    </r>
  </si>
  <si>
    <t>к Постановлению от 05.08.2024 № 25-П Подпрограмма«Развитие культуры сельского поселения» муниципальной программы Воскресенского сельского поселения Калачинского муниципального района 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</si>
</sst>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/>
    <xf numFmtId="4" fontId="7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4" fontId="7" fillId="0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12" fillId="2" borderId="1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10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right" wrapText="1"/>
    </xf>
    <xf numFmtId="0" fontId="3" fillId="0" borderId="0" xfId="0" applyFont="1" applyAlignment="1">
      <alignment horizontal="right" vertical="center" wrapText="1"/>
    </xf>
    <xf numFmtId="0" fontId="0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abSelected="1" topLeftCell="A15" zoomScale="90" zoomScaleNormal="90" workbookViewId="0">
      <selection activeCell="O25" sqref="O25"/>
    </sheetView>
  </sheetViews>
  <sheetFormatPr defaultRowHeight="15" x14ac:dyDescent="0.25"/>
  <cols>
    <col min="1" max="1" width="4.85546875" customWidth="1"/>
    <col min="2" max="2" width="28.85546875" customWidth="1"/>
    <col min="3" max="3" width="7.5703125" customWidth="1"/>
    <col min="4" max="4" width="7.7109375" customWidth="1"/>
    <col min="5" max="5" width="12.5703125" customWidth="1"/>
    <col min="6" max="6" width="7.85546875" customWidth="1"/>
    <col min="7" max="7" width="6.7109375" customWidth="1"/>
    <col min="8" max="8" width="12.85546875" customWidth="1"/>
    <col min="9" max="9" width="19" customWidth="1"/>
    <col min="10" max="10" width="13.7109375" customWidth="1"/>
    <col min="11" max="11" width="13.28515625" customWidth="1"/>
    <col min="12" max="12" width="12.85546875" customWidth="1"/>
    <col min="13" max="13" width="11.85546875" customWidth="1"/>
    <col min="14" max="14" width="12.140625" customWidth="1"/>
    <col min="15" max="15" width="11.5703125" customWidth="1"/>
    <col min="16" max="16" width="12.140625" customWidth="1"/>
    <col min="17" max="17" width="9.140625" customWidth="1"/>
    <col min="18" max="18" width="7.140625" customWidth="1"/>
    <col min="19" max="19" width="7" customWidth="1"/>
    <col min="20" max="20" width="6.5703125" customWidth="1"/>
    <col min="21" max="21" width="6.28515625" customWidth="1"/>
    <col min="22" max="22" width="6.85546875" customWidth="1"/>
    <col min="23" max="23" width="5.5703125" customWidth="1"/>
    <col min="24" max="24" width="7.28515625" bestFit="1" customWidth="1"/>
    <col min="25" max="25" width="4.5703125" customWidth="1"/>
    <col min="26" max="26" width="2.85546875" customWidth="1"/>
  </cols>
  <sheetData>
    <row r="1" spans="1:26" ht="20.25" customHeight="1" x14ac:dyDescent="0.3">
      <c r="R1" s="5"/>
      <c r="S1" s="53" t="s">
        <v>24</v>
      </c>
      <c r="T1" s="53"/>
      <c r="U1" s="53"/>
      <c r="V1" s="53"/>
      <c r="W1" s="53"/>
      <c r="X1" s="53"/>
      <c r="Y1" s="53"/>
      <c r="Z1" s="53"/>
    </row>
    <row r="2" spans="1:26" ht="63.75" customHeight="1" x14ac:dyDescent="0.25">
      <c r="N2" s="67" t="s">
        <v>43</v>
      </c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</row>
    <row r="3" spans="1:26" ht="1.5" customHeight="1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ht="5.25" hidden="1" customHeight="1" x14ac:dyDescent="0.25"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</row>
    <row r="5" spans="1:26" ht="6.75" hidden="1" customHeight="1" x14ac:dyDescent="0.25">
      <c r="A5" s="1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</row>
    <row r="6" spans="1:26" ht="20.25" x14ac:dyDescent="0.25">
      <c r="A6" s="54" t="s">
        <v>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</row>
    <row r="7" spans="1:26" ht="40.5" customHeight="1" x14ac:dyDescent="0.25">
      <c r="A7" s="55" t="s">
        <v>28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</row>
    <row r="8" spans="1:26" ht="23.25" customHeight="1" x14ac:dyDescent="0.25">
      <c r="A8" s="56" t="s">
        <v>23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</row>
    <row r="9" spans="1:26" ht="13.5" customHeight="1" x14ac:dyDescent="0.25">
      <c r="A9" s="57" t="s">
        <v>31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</row>
    <row r="10" spans="1:26" ht="3" customHeight="1" x14ac:dyDescent="0.25">
      <c r="A10" s="2"/>
    </row>
    <row r="11" spans="1:26" ht="42.75" customHeight="1" x14ac:dyDescent="0.25">
      <c r="A11" s="20" t="s">
        <v>11</v>
      </c>
      <c r="B11" s="20" t="s">
        <v>21</v>
      </c>
      <c r="C11" s="20" t="s">
        <v>2</v>
      </c>
      <c r="D11" s="20"/>
      <c r="E11" s="20" t="s">
        <v>3</v>
      </c>
      <c r="F11" s="61" t="s">
        <v>32</v>
      </c>
      <c r="G11" s="62"/>
      <c r="H11" s="62"/>
      <c r="I11" s="62"/>
      <c r="J11" s="62"/>
      <c r="K11" s="62"/>
      <c r="L11" s="62"/>
      <c r="M11" s="62"/>
      <c r="N11" s="62"/>
      <c r="O11" s="62"/>
      <c r="P11" s="63"/>
      <c r="Q11" s="20" t="s">
        <v>14</v>
      </c>
      <c r="R11" s="20"/>
      <c r="S11" s="20"/>
      <c r="T11" s="20"/>
      <c r="U11" s="20"/>
      <c r="V11" s="20"/>
      <c r="W11" s="20"/>
      <c r="X11" s="20"/>
      <c r="Y11" s="20"/>
      <c r="Z11" s="20"/>
    </row>
    <row r="12" spans="1:26" ht="17.25" customHeight="1" x14ac:dyDescent="0.25">
      <c r="A12" s="20"/>
      <c r="B12" s="20"/>
      <c r="C12" s="20"/>
      <c r="D12" s="20"/>
      <c r="E12" s="20"/>
      <c r="F12" s="64"/>
      <c r="G12" s="65"/>
      <c r="H12" s="65"/>
      <c r="I12" s="65"/>
      <c r="J12" s="65"/>
      <c r="K12" s="65"/>
      <c r="L12" s="65"/>
      <c r="M12" s="65"/>
      <c r="N12" s="65"/>
      <c r="O12" s="65"/>
      <c r="P12" s="66"/>
      <c r="Q12" s="20" t="s">
        <v>1</v>
      </c>
      <c r="R12" s="20" t="s">
        <v>4</v>
      </c>
      <c r="S12" s="20" t="s">
        <v>5</v>
      </c>
      <c r="T12" s="20"/>
      <c r="U12" s="20"/>
      <c r="V12" s="20"/>
      <c r="W12" s="20"/>
      <c r="X12" s="20"/>
      <c r="Y12" s="20"/>
      <c r="Z12" s="20"/>
    </row>
    <row r="13" spans="1:26" ht="63" customHeight="1" x14ac:dyDescent="0.25">
      <c r="A13" s="20"/>
      <c r="B13" s="20"/>
      <c r="C13" s="20"/>
      <c r="D13" s="20"/>
      <c r="E13" s="20"/>
      <c r="F13" s="20" t="s">
        <v>15</v>
      </c>
      <c r="G13" s="20"/>
      <c r="H13" s="20"/>
      <c r="I13" s="20" t="s">
        <v>6</v>
      </c>
      <c r="J13" s="20" t="s">
        <v>7</v>
      </c>
      <c r="K13" s="58" t="s">
        <v>8</v>
      </c>
      <c r="L13" s="59"/>
      <c r="M13" s="59"/>
      <c r="N13" s="59"/>
      <c r="O13" s="59"/>
      <c r="P13" s="60"/>
      <c r="Q13" s="20"/>
      <c r="R13" s="20"/>
      <c r="S13" s="20" t="s">
        <v>7</v>
      </c>
      <c r="T13" s="20" t="s">
        <v>8</v>
      </c>
      <c r="U13" s="20"/>
      <c r="V13" s="20"/>
      <c r="W13" s="20"/>
      <c r="X13" s="20"/>
      <c r="Y13" s="20"/>
      <c r="Z13" s="20"/>
    </row>
    <row r="14" spans="1:26" ht="40.5" customHeight="1" x14ac:dyDescent="0.25">
      <c r="A14" s="20"/>
      <c r="B14" s="20"/>
      <c r="C14" s="20" t="s">
        <v>12</v>
      </c>
      <c r="D14" s="20" t="s">
        <v>13</v>
      </c>
      <c r="E14" s="20"/>
      <c r="F14" s="20" t="s">
        <v>16</v>
      </c>
      <c r="G14" s="20" t="s">
        <v>17</v>
      </c>
      <c r="H14" s="20" t="s">
        <v>18</v>
      </c>
      <c r="I14" s="20"/>
      <c r="J14" s="20"/>
      <c r="K14" s="20">
        <v>2020</v>
      </c>
      <c r="L14" s="20">
        <v>2021</v>
      </c>
      <c r="M14" s="20">
        <v>2022</v>
      </c>
      <c r="N14" s="27">
        <v>2023</v>
      </c>
      <c r="O14" s="27">
        <v>2024</v>
      </c>
      <c r="P14" s="27">
        <v>2025</v>
      </c>
      <c r="Q14" s="20"/>
      <c r="R14" s="20"/>
      <c r="S14" s="20"/>
      <c r="T14" s="20">
        <v>2020</v>
      </c>
      <c r="U14" s="20">
        <v>2021</v>
      </c>
      <c r="V14" s="20">
        <v>2022</v>
      </c>
      <c r="W14" s="20">
        <v>2023</v>
      </c>
      <c r="X14" s="20">
        <v>2024</v>
      </c>
      <c r="Y14" s="20">
        <v>2025</v>
      </c>
      <c r="Z14" s="20"/>
    </row>
    <row r="15" spans="1:26" ht="70.5" customHeight="1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8"/>
      <c r="O15" s="28"/>
      <c r="P15" s="28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x14ac:dyDescent="0.25">
      <c r="A16" s="12">
        <v>1</v>
      </c>
      <c r="B16" s="12">
        <v>2</v>
      </c>
      <c r="C16" s="12">
        <v>3</v>
      </c>
      <c r="D16" s="12">
        <v>4</v>
      </c>
      <c r="E16" s="12">
        <v>5</v>
      </c>
      <c r="F16" s="12">
        <v>6</v>
      </c>
      <c r="G16" s="12">
        <v>7</v>
      </c>
      <c r="H16" s="12">
        <v>8</v>
      </c>
      <c r="I16" s="12">
        <v>9</v>
      </c>
      <c r="J16" s="12">
        <v>10</v>
      </c>
      <c r="K16" s="12">
        <v>11</v>
      </c>
      <c r="L16" s="12">
        <v>12</v>
      </c>
      <c r="M16" s="12">
        <v>13</v>
      </c>
      <c r="N16" s="12">
        <v>14</v>
      </c>
      <c r="O16" s="12">
        <v>15</v>
      </c>
      <c r="P16" s="12">
        <v>16</v>
      </c>
      <c r="Q16" s="12">
        <v>17</v>
      </c>
      <c r="R16" s="12">
        <v>18</v>
      </c>
      <c r="S16" s="12">
        <v>19</v>
      </c>
      <c r="T16" s="12">
        <v>20</v>
      </c>
      <c r="U16" s="12">
        <v>21</v>
      </c>
      <c r="V16" s="12">
        <v>22</v>
      </c>
      <c r="W16" s="12">
        <v>23</v>
      </c>
      <c r="X16" s="12">
        <v>24</v>
      </c>
      <c r="Y16" s="69">
        <v>25</v>
      </c>
      <c r="Z16" s="69"/>
    </row>
    <row r="17" spans="1:26" ht="31.5" customHeight="1" x14ac:dyDescent="0.25">
      <c r="A17" s="21" t="s">
        <v>41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3"/>
    </row>
    <row r="18" spans="1:26" ht="68.25" customHeight="1" x14ac:dyDescent="0.25">
      <c r="A18" s="24" t="s">
        <v>42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6"/>
    </row>
    <row r="19" spans="1:26" ht="22.5" customHeight="1" x14ac:dyDescent="0.25">
      <c r="A19" s="20">
        <v>1</v>
      </c>
      <c r="B19" s="49" t="s">
        <v>39</v>
      </c>
      <c r="C19" s="20">
        <v>2020</v>
      </c>
      <c r="D19" s="20">
        <v>2025</v>
      </c>
      <c r="E19" s="29" t="s">
        <v>22</v>
      </c>
      <c r="F19" s="34" t="s">
        <v>25</v>
      </c>
      <c r="G19" s="34" t="s">
        <v>26</v>
      </c>
      <c r="H19" s="37" t="s">
        <v>37</v>
      </c>
      <c r="I19" s="4" t="s">
        <v>9</v>
      </c>
      <c r="J19" s="11">
        <f>SUM(K19:P19)</f>
        <v>25382681.899999999</v>
      </c>
      <c r="K19" s="13">
        <f t="shared" ref="K19:P19" si="0">K20</f>
        <v>3787418.67</v>
      </c>
      <c r="L19" s="13">
        <f t="shared" si="0"/>
        <v>4351421.1500000004</v>
      </c>
      <c r="M19" s="13">
        <f t="shared" si="0"/>
        <v>4988078.1900000004</v>
      </c>
      <c r="N19" s="13">
        <f t="shared" si="0"/>
        <v>4825208.5999999996</v>
      </c>
      <c r="O19" s="13">
        <f>O20+O21</f>
        <v>3586756.3</v>
      </c>
      <c r="P19" s="13">
        <f t="shared" si="0"/>
        <v>3843798.99</v>
      </c>
      <c r="Q19" s="46" t="s">
        <v>29</v>
      </c>
      <c r="R19" s="20" t="s">
        <v>30</v>
      </c>
      <c r="S19" s="20">
        <v>2756</v>
      </c>
      <c r="T19" s="20">
        <v>426</v>
      </c>
      <c r="U19" s="20">
        <v>450</v>
      </c>
      <c r="V19" s="20">
        <v>470</v>
      </c>
      <c r="W19" s="20">
        <v>470</v>
      </c>
      <c r="X19" s="20">
        <v>470</v>
      </c>
      <c r="Y19" s="20">
        <v>470</v>
      </c>
      <c r="Z19" s="20"/>
    </row>
    <row r="20" spans="1:26" ht="27" customHeight="1" x14ac:dyDescent="0.25">
      <c r="A20" s="20"/>
      <c r="B20" s="49"/>
      <c r="C20" s="20"/>
      <c r="D20" s="20"/>
      <c r="E20" s="30"/>
      <c r="F20" s="35"/>
      <c r="G20" s="35"/>
      <c r="H20" s="38"/>
      <c r="I20" s="4" t="s">
        <v>19</v>
      </c>
      <c r="J20" s="6">
        <f>SUM(K20:P20)</f>
        <v>25282681.899999999</v>
      </c>
      <c r="K20" s="14">
        <v>3787418.67</v>
      </c>
      <c r="L20" s="13">
        <v>4351421.1500000004</v>
      </c>
      <c r="M20" s="14">
        <v>4988078.1900000004</v>
      </c>
      <c r="N20" s="14">
        <v>4825208.5999999996</v>
      </c>
      <c r="O20" s="17">
        <v>3486756.3</v>
      </c>
      <c r="P20" s="14">
        <v>3843798.99</v>
      </c>
      <c r="Q20" s="47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82.5" customHeight="1" x14ac:dyDescent="0.25">
      <c r="A21" s="20"/>
      <c r="B21" s="49"/>
      <c r="C21" s="20"/>
      <c r="D21" s="20"/>
      <c r="E21" s="31"/>
      <c r="F21" s="36"/>
      <c r="G21" s="36"/>
      <c r="H21" s="39"/>
      <c r="I21" s="4" t="s">
        <v>20</v>
      </c>
      <c r="J21" s="6">
        <v>0</v>
      </c>
      <c r="K21" s="14">
        <v>0</v>
      </c>
      <c r="L21" s="13">
        <v>0</v>
      </c>
      <c r="M21" s="14">
        <v>0</v>
      </c>
      <c r="N21" s="14">
        <v>0</v>
      </c>
      <c r="O21" s="18">
        <v>100000</v>
      </c>
      <c r="P21" s="14">
        <v>0</v>
      </c>
      <c r="Q21" s="48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32.25" customHeight="1" x14ac:dyDescent="0.25">
      <c r="A22" s="37" t="s">
        <v>33</v>
      </c>
      <c r="B22" s="43" t="s">
        <v>40</v>
      </c>
      <c r="C22" s="27">
        <v>2020</v>
      </c>
      <c r="D22" s="27">
        <v>2025</v>
      </c>
      <c r="E22" s="29" t="s">
        <v>22</v>
      </c>
      <c r="F22" s="34" t="s">
        <v>25</v>
      </c>
      <c r="G22" s="34" t="s">
        <v>26</v>
      </c>
      <c r="H22" s="37" t="s">
        <v>38</v>
      </c>
      <c r="I22" s="4" t="s">
        <v>9</v>
      </c>
      <c r="J22" s="11">
        <f>J23+J24</f>
        <v>30303.03</v>
      </c>
      <c r="K22" s="13">
        <v>0</v>
      </c>
      <c r="L22" s="13">
        <f>L23+L24</f>
        <v>30303.03</v>
      </c>
      <c r="M22" s="13">
        <v>0</v>
      </c>
      <c r="N22" s="13">
        <v>0</v>
      </c>
      <c r="O22" s="13">
        <v>0</v>
      </c>
      <c r="P22" s="13">
        <v>0</v>
      </c>
      <c r="Q22" s="40" t="s">
        <v>36</v>
      </c>
      <c r="R22" s="27" t="s">
        <v>34</v>
      </c>
      <c r="S22" s="27">
        <v>1</v>
      </c>
      <c r="T22" s="27" t="s">
        <v>10</v>
      </c>
      <c r="U22" s="27">
        <v>1</v>
      </c>
      <c r="V22" s="20" t="s">
        <v>10</v>
      </c>
      <c r="W22" s="20" t="s">
        <v>10</v>
      </c>
      <c r="X22" s="20" t="s">
        <v>10</v>
      </c>
      <c r="Y22" s="20" t="s">
        <v>10</v>
      </c>
      <c r="Z22" s="20"/>
    </row>
    <row r="23" spans="1:26" ht="29.25" customHeight="1" x14ac:dyDescent="0.25">
      <c r="A23" s="38"/>
      <c r="B23" s="44"/>
      <c r="C23" s="33"/>
      <c r="D23" s="33"/>
      <c r="E23" s="30"/>
      <c r="F23" s="35"/>
      <c r="G23" s="35"/>
      <c r="H23" s="38"/>
      <c r="I23" s="4" t="s">
        <v>19</v>
      </c>
      <c r="J23" s="6">
        <f>SUM(K23:P23)</f>
        <v>303.02999999999997</v>
      </c>
      <c r="K23" s="14">
        <v>0</v>
      </c>
      <c r="L23" s="13">
        <v>303.02999999999997</v>
      </c>
      <c r="M23" s="14">
        <v>0</v>
      </c>
      <c r="N23" s="14">
        <v>0</v>
      </c>
      <c r="O23" s="14">
        <v>0</v>
      </c>
      <c r="P23" s="14">
        <v>0</v>
      </c>
      <c r="Q23" s="41"/>
      <c r="R23" s="33"/>
      <c r="S23" s="33"/>
      <c r="T23" s="33"/>
      <c r="U23" s="33"/>
      <c r="V23" s="20"/>
      <c r="W23" s="20"/>
      <c r="X23" s="20"/>
      <c r="Y23" s="20"/>
      <c r="Z23" s="20"/>
    </row>
    <row r="24" spans="1:26" ht="39" customHeight="1" x14ac:dyDescent="0.25">
      <c r="A24" s="39"/>
      <c r="B24" s="45"/>
      <c r="C24" s="28"/>
      <c r="D24" s="28"/>
      <c r="E24" s="31"/>
      <c r="F24" s="36"/>
      <c r="G24" s="36"/>
      <c r="H24" s="39"/>
      <c r="I24" s="15" t="s">
        <v>35</v>
      </c>
      <c r="J24" s="6">
        <f>SUM(K24:P24)</f>
        <v>30000</v>
      </c>
      <c r="K24" s="14">
        <v>0</v>
      </c>
      <c r="L24" s="13">
        <v>30000</v>
      </c>
      <c r="M24" s="14">
        <v>0</v>
      </c>
      <c r="N24" s="14">
        <v>0</v>
      </c>
      <c r="O24" s="19">
        <v>0</v>
      </c>
      <c r="P24" s="14">
        <v>0</v>
      </c>
      <c r="Q24" s="42"/>
      <c r="R24" s="28"/>
      <c r="S24" s="28"/>
      <c r="T24" s="28"/>
      <c r="U24" s="28"/>
      <c r="V24" s="20"/>
      <c r="W24" s="20"/>
      <c r="X24" s="20"/>
      <c r="Y24" s="20"/>
      <c r="Z24" s="20"/>
    </row>
    <row r="25" spans="1:26" ht="24" customHeight="1" x14ac:dyDescent="0.25">
      <c r="A25" s="52" t="s">
        <v>27</v>
      </c>
      <c r="B25" s="52"/>
      <c r="C25" s="52"/>
      <c r="D25" s="52"/>
      <c r="E25" s="52"/>
      <c r="F25" s="20" t="s">
        <v>10</v>
      </c>
      <c r="G25" s="20" t="s">
        <v>10</v>
      </c>
      <c r="H25" s="20" t="s">
        <v>10</v>
      </c>
      <c r="I25" s="4" t="s">
        <v>9</v>
      </c>
      <c r="J25" s="6">
        <f>SUM(K25:P25)</f>
        <v>25412984.93</v>
      </c>
      <c r="K25" s="14">
        <f>K19</f>
        <v>3787418.67</v>
      </c>
      <c r="L25" s="13">
        <f>L19+L22</f>
        <v>4381724.1800000006</v>
      </c>
      <c r="M25" s="14">
        <f t="shared" ref="M25:P25" si="1">M26</f>
        <v>4988078.1900000004</v>
      </c>
      <c r="N25" s="14">
        <f t="shared" si="1"/>
        <v>4825208.5999999996</v>
      </c>
      <c r="O25" s="18">
        <f>O26+O27</f>
        <v>3586756.3</v>
      </c>
      <c r="P25" s="14">
        <f t="shared" si="1"/>
        <v>3843798.99</v>
      </c>
      <c r="Q25" s="20" t="s">
        <v>10</v>
      </c>
      <c r="R25" s="20" t="s">
        <v>10</v>
      </c>
      <c r="S25" s="20" t="s">
        <v>10</v>
      </c>
      <c r="T25" s="20" t="s">
        <v>10</v>
      </c>
      <c r="U25" s="20" t="s">
        <v>10</v>
      </c>
      <c r="V25" s="20" t="s">
        <v>10</v>
      </c>
      <c r="W25" s="20" t="s">
        <v>10</v>
      </c>
      <c r="X25" s="20" t="s">
        <v>10</v>
      </c>
      <c r="Y25" s="20" t="s">
        <v>10</v>
      </c>
      <c r="Z25" s="20"/>
    </row>
    <row r="26" spans="1:26" ht="23.25" customHeight="1" x14ac:dyDescent="0.25">
      <c r="A26" s="52"/>
      <c r="B26" s="52"/>
      <c r="C26" s="52"/>
      <c r="D26" s="52"/>
      <c r="E26" s="52"/>
      <c r="F26" s="20"/>
      <c r="G26" s="20"/>
      <c r="H26" s="20"/>
      <c r="I26" s="4" t="s">
        <v>19</v>
      </c>
      <c r="J26" s="10">
        <f>SUM(K26:P26)</f>
        <v>25282984.93</v>
      </c>
      <c r="K26" s="16">
        <f>K20</f>
        <v>3787418.67</v>
      </c>
      <c r="L26" s="16">
        <f>L20+L23</f>
        <v>4351724.1800000006</v>
      </c>
      <c r="M26" s="16">
        <f>M20</f>
        <v>4988078.1900000004</v>
      </c>
      <c r="N26" s="16">
        <f>N20</f>
        <v>4825208.5999999996</v>
      </c>
      <c r="O26" s="16">
        <f>O20</f>
        <v>3486756.3</v>
      </c>
      <c r="P26" s="16">
        <f>P20</f>
        <v>3843798.99</v>
      </c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34.5" customHeight="1" x14ac:dyDescent="0.25">
      <c r="A27" s="52"/>
      <c r="B27" s="52"/>
      <c r="C27" s="52"/>
      <c r="D27" s="52"/>
      <c r="E27" s="52"/>
      <c r="F27" s="20"/>
      <c r="G27" s="20"/>
      <c r="H27" s="20"/>
      <c r="I27" s="4" t="s">
        <v>35</v>
      </c>
      <c r="J27" s="6">
        <f>L27</f>
        <v>30000</v>
      </c>
      <c r="K27" s="14">
        <v>0</v>
      </c>
      <c r="L27" s="14">
        <f>L24</f>
        <v>30000</v>
      </c>
      <c r="M27" s="14">
        <v>0</v>
      </c>
      <c r="N27" s="14">
        <v>0</v>
      </c>
      <c r="O27" s="14">
        <f>O21</f>
        <v>100000</v>
      </c>
      <c r="P27" s="14">
        <v>0</v>
      </c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66" customHeight="1" x14ac:dyDescent="0.3">
      <c r="A29" s="51"/>
      <c r="B29" s="51"/>
      <c r="C29" s="51"/>
      <c r="D29" s="51"/>
      <c r="E29" s="51"/>
      <c r="F29" s="8"/>
      <c r="G29" s="8"/>
      <c r="H29" s="8"/>
      <c r="I29" s="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</row>
    <row r="31" spans="1:26" x14ac:dyDescent="0.2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</row>
    <row r="32" spans="1:26" x14ac:dyDescent="0.25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</row>
    <row r="33" spans="1:26" ht="31.5" customHeight="1" x14ac:dyDescent="0.2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</row>
    <row r="34" spans="1:26" ht="36.75" customHeight="1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</row>
  </sheetData>
  <mergeCells count="96">
    <mergeCell ref="A19:A21"/>
    <mergeCell ref="C19:C21"/>
    <mergeCell ref="D19:D21"/>
    <mergeCell ref="A11:A15"/>
    <mergeCell ref="D14:D15"/>
    <mergeCell ref="N2:Z2"/>
    <mergeCell ref="T19:T21"/>
    <mergeCell ref="Y19:Z21"/>
    <mergeCell ref="F14:F15"/>
    <mergeCell ref="H19:H21"/>
    <mergeCell ref="J13:J15"/>
    <mergeCell ref="J4:Z5"/>
    <mergeCell ref="G19:G21"/>
    <mergeCell ref="F13:H13"/>
    <mergeCell ref="U14:U15"/>
    <mergeCell ref="Y16:Z16"/>
    <mergeCell ref="T14:T15"/>
    <mergeCell ref="X14:X15"/>
    <mergeCell ref="Y14:Z15"/>
    <mergeCell ref="V14:V15"/>
    <mergeCell ref="W14:W15"/>
    <mergeCell ref="S1:Z1"/>
    <mergeCell ref="I13:I15"/>
    <mergeCell ref="H14:H15"/>
    <mergeCell ref="G14:G15"/>
    <mergeCell ref="A6:Z6"/>
    <mergeCell ref="A7:Z7"/>
    <mergeCell ref="A8:Z8"/>
    <mergeCell ref="A9:Z9"/>
    <mergeCell ref="B11:B15"/>
    <mergeCell ref="C11:D13"/>
    <mergeCell ref="C14:C15"/>
    <mergeCell ref="S13:S15"/>
    <mergeCell ref="R12:R15"/>
    <mergeCell ref="K13:P13"/>
    <mergeCell ref="F11:P12"/>
    <mergeCell ref="M14:M15"/>
    <mergeCell ref="A34:Z34"/>
    <mergeCell ref="X25:X27"/>
    <mergeCell ref="F25:F27"/>
    <mergeCell ref="G25:G27"/>
    <mergeCell ref="H25:H27"/>
    <mergeCell ref="R25:R27"/>
    <mergeCell ref="S25:S27"/>
    <mergeCell ref="T25:T27"/>
    <mergeCell ref="A31:Z31"/>
    <mergeCell ref="A32:Z32"/>
    <mergeCell ref="A33:Z33"/>
    <mergeCell ref="A30:Z30"/>
    <mergeCell ref="A29:E29"/>
    <mergeCell ref="Y25:Z27"/>
    <mergeCell ref="A25:E27"/>
    <mergeCell ref="X19:X21"/>
    <mergeCell ref="A22:A24"/>
    <mergeCell ref="C22:C24"/>
    <mergeCell ref="W19:W21"/>
    <mergeCell ref="U25:U27"/>
    <mergeCell ref="V25:V27"/>
    <mergeCell ref="W25:W27"/>
    <mergeCell ref="Q19:Q21"/>
    <mergeCell ref="R19:R21"/>
    <mergeCell ref="S19:S21"/>
    <mergeCell ref="U19:U21"/>
    <mergeCell ref="Q25:Q27"/>
    <mergeCell ref="E19:E21"/>
    <mergeCell ref="B19:B21"/>
    <mergeCell ref="F19:F21"/>
    <mergeCell ref="D22:D24"/>
    <mergeCell ref="E22:E24"/>
    <mergeCell ref="X22:X24"/>
    <mergeCell ref="Y22:Z24"/>
    <mergeCell ref="A3:Z3"/>
    <mergeCell ref="S22:S24"/>
    <mergeCell ref="T22:T24"/>
    <mergeCell ref="U22:U24"/>
    <mergeCell ref="V22:V24"/>
    <mergeCell ref="W22:W24"/>
    <mergeCell ref="F22:F24"/>
    <mergeCell ref="G22:G24"/>
    <mergeCell ref="H22:H24"/>
    <mergeCell ref="Q22:Q24"/>
    <mergeCell ref="R22:R24"/>
    <mergeCell ref="B22:B24"/>
    <mergeCell ref="V19:V21"/>
    <mergeCell ref="Q11:Z11"/>
    <mergeCell ref="S12:Z12"/>
    <mergeCell ref="T13:Z13"/>
    <mergeCell ref="A17:Z17"/>
    <mergeCell ref="A18:Z18"/>
    <mergeCell ref="Q12:Q15"/>
    <mergeCell ref="E11:E15"/>
    <mergeCell ref="N14:N15"/>
    <mergeCell ref="O14:O15"/>
    <mergeCell ref="P14:P15"/>
    <mergeCell ref="K14:K15"/>
    <mergeCell ref="L14:L15"/>
  </mergeCells>
  <pageMargins left="0.70866141732283472" right="0.51181102362204722" top="0.39370078740157483" bottom="0.35433070866141736" header="0.31496062992125984" footer="0.31496062992125984"/>
  <pageSetup paperSize="9" scale="50" fitToHeight="0" orientation="landscape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Квачев В.В.</dc:creator>
  <cp:lastModifiedBy>buhg11</cp:lastModifiedBy>
  <cp:lastPrinted>2024-07-28T04:29:27Z</cp:lastPrinted>
  <dcterms:created xsi:type="dcterms:W3CDTF">2018-11-16T03:18:38Z</dcterms:created>
  <dcterms:modified xsi:type="dcterms:W3CDTF">2025-02-20T03:17:56Z</dcterms:modified>
</cp:coreProperties>
</file>