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2270"/>
  </bookViews>
  <sheets>
    <sheet name="Лист1" sheetId="1" r:id="rId1"/>
  </sheets>
  <definedNames>
    <definedName name="_xlnm.Print_Titles" localSheetId="0">Лист1!$10:$15</definedName>
  </definedNames>
  <calcPr calcId="144525"/>
</workbook>
</file>

<file path=xl/calcChain.xml><?xml version="1.0" encoding="utf-8"?>
<calcChain xmlns="http://schemas.openxmlformats.org/spreadsheetml/2006/main">
  <c r="P37" i="1" l="1"/>
  <c r="O37" i="1"/>
  <c r="N37" i="1"/>
  <c r="M37" i="1"/>
  <c r="K37" i="1"/>
  <c r="L37" i="1" l="1"/>
  <c r="J34" i="1" l="1"/>
  <c r="P33" i="1"/>
  <c r="O33" i="1"/>
  <c r="N33" i="1"/>
  <c r="M33" i="1"/>
  <c r="L33" i="1"/>
  <c r="K33" i="1"/>
  <c r="J33" i="1" l="1"/>
  <c r="M27" i="1"/>
  <c r="P36" i="1" l="1"/>
  <c r="O36" i="1"/>
  <c r="J36" i="1" s="1"/>
  <c r="M36" i="1"/>
  <c r="L36" i="1"/>
  <c r="N36" i="1"/>
  <c r="J31" i="1"/>
  <c r="P30" i="1"/>
  <c r="O30" i="1"/>
  <c r="N30" i="1"/>
  <c r="M30" i="1"/>
  <c r="L30" i="1"/>
  <c r="K30" i="1"/>
  <c r="P27" i="1"/>
  <c r="O27" i="1"/>
  <c r="N27" i="1"/>
  <c r="L27" i="1"/>
  <c r="K27" i="1"/>
  <c r="P24" i="1"/>
  <c r="O24" i="1"/>
  <c r="N24" i="1"/>
  <c r="M24" i="1"/>
  <c r="L24" i="1"/>
  <c r="K24" i="1"/>
  <c r="P21" i="1"/>
  <c r="O21" i="1"/>
  <c r="N21" i="1"/>
  <c r="M21" i="1"/>
  <c r="L21" i="1"/>
  <c r="K21" i="1"/>
  <c r="P18" i="1"/>
  <c r="O18" i="1"/>
  <c r="J18" i="1" s="1"/>
  <c r="N18" i="1"/>
  <c r="M18" i="1"/>
  <c r="L18" i="1"/>
  <c r="K18" i="1"/>
  <c r="J19" i="1"/>
  <c r="J22" i="1"/>
  <c r="J25" i="1"/>
  <c r="J28" i="1"/>
  <c r="J37" i="1" l="1"/>
  <c r="J24" i="1"/>
  <c r="J30" i="1"/>
  <c r="K36" i="1"/>
  <c r="J27" i="1"/>
  <c r="J21" i="1"/>
</calcChain>
</file>

<file path=xl/sharedStrings.xml><?xml version="1.0" encoding="utf-8"?>
<sst xmlns="http://schemas.openxmlformats.org/spreadsheetml/2006/main" count="145" uniqueCount="46">
  <si>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</si>
  <si>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</si>
  <si>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</si>
  <si>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</si>
  <si>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</si>
  <si>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</si>
  <si>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</si>
  <si>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</si>
  <si>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</si>
  <si>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</si>
  <si>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</si>
  <si>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</si>
  <si>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</si>
  <si>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</si>
  <si>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</si>
  <si>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</si>
  <si>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</si>
  <si>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</si>
  <si>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</si>
  <si>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</si>
  <si>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</si>
  <si>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</si>
  <si>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7.3.1</t>
  </si>
  <si>
    <t>Подпрограмма 3  «Развитие жилищно-коммунального хозяйства сельского поселения»</t>
  </si>
  <si>
    <r>
      <t xml:space="preserve">Цель муниципальной подпрограммы: </t>
    </r>
    <r>
      <rPr>
        <b/>
        <sz val="11"/>
        <color theme="1"/>
        <rFont val="Times New Roman"/>
        <family val="1"/>
        <charset val="204"/>
      </rPr>
      <t>улучшение качества жизни населения за счет повышения эффективности функционирования жилищно-коммунального хозяйства в целом</t>
    </r>
  </si>
  <si>
    <r>
      <t xml:space="preserve">Задача  муниципальной подпрограммы: </t>
    </r>
    <r>
      <rPr>
        <b/>
        <sz val="11"/>
        <color theme="1"/>
        <rFont val="Times New Roman"/>
        <family val="1"/>
        <charset val="204"/>
      </rPr>
      <t>повышение энергетической эффективности и сокращение энергетических издержек в бюджетном секторе Воскресенского сельского поселения Калачинского муниципального района. Снижение уровня износа основных фондов коммунальной инфраструктуры. Создание условий для развития индивидуального жилищного строительства</t>
    </r>
    <r>
      <rPr>
        <sz val="11"/>
        <color theme="1"/>
        <rFont val="Times New Roman"/>
        <family val="1"/>
        <charset val="204"/>
      </rPr>
      <t xml:space="preserve">
</t>
    </r>
  </si>
  <si>
    <r>
      <t xml:space="preserve">Мероприятие 2 ПП 3 </t>
    </r>
    <r>
      <rPr>
        <sz val="11"/>
        <color theme="1"/>
        <rFont val="Times New Roman"/>
        <family val="1"/>
        <charset val="204"/>
      </rPr>
      <t>Содержание и уборка территорий улиц, площадей, тротуаров (за исключением придомовых территорий)</t>
    </r>
  </si>
  <si>
    <r>
      <t xml:space="preserve">Мероприятие 1 ПП 3 </t>
    </r>
    <r>
      <rPr>
        <sz val="11"/>
        <color theme="1"/>
        <rFont val="Times New Roman"/>
        <family val="1"/>
        <charset val="204"/>
      </rPr>
      <t>Обеспечения жителей поселения уличным освещением</t>
    </r>
  </si>
  <si>
    <r>
      <rPr>
        <b/>
        <sz val="11"/>
        <color theme="1"/>
        <rFont val="Times New Roman"/>
        <family val="1"/>
        <charset val="204"/>
      </rPr>
      <t>Мероприятие 3 ПП 3</t>
    </r>
    <r>
      <rPr>
        <sz val="11"/>
        <color theme="1"/>
        <rFont val="Times New Roman"/>
        <family val="1"/>
        <charset val="204"/>
      </rPr>
      <t xml:space="preserve"> Озеленение</t>
    </r>
  </si>
  <si>
    <r>
      <rPr>
        <b/>
        <sz val="11"/>
        <color theme="1"/>
        <rFont val="Times New Roman"/>
        <family val="1"/>
        <charset val="204"/>
      </rPr>
      <t>Мероприятие 5 ПП 3</t>
    </r>
    <r>
      <rPr>
        <sz val="11"/>
        <color theme="1"/>
        <rFont val="Times New Roman"/>
        <family val="1"/>
        <charset val="204"/>
      </rPr>
      <t xml:space="preserve"> Организация и проведение мероприятий (работ) по повышению благоустроенности территории поселения</t>
    </r>
  </si>
  <si>
    <r>
      <rPr>
        <b/>
        <sz val="11"/>
        <color theme="1"/>
        <rFont val="Times New Roman"/>
        <family val="1"/>
        <charset val="204"/>
      </rPr>
      <t>Мероприятие 6 ПП 3</t>
    </r>
    <r>
      <rPr>
        <sz val="11"/>
        <color theme="1"/>
        <rFont val="Times New Roman"/>
        <family val="1"/>
        <charset val="204"/>
      </rPr>
      <t xml:space="preserve"> Организация и содержание мест захоронения</t>
    </r>
  </si>
  <si>
    <t>05</t>
  </si>
  <si>
    <t>03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</si>
  <si>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</si>
  <si>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</si>
  <si>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</si>
  <si>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</si>
  <si>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r>
      <rPr>
        <b/>
        <sz val="11"/>
        <color theme="1"/>
        <rFont val="Times New Roman"/>
        <family val="1"/>
        <charset val="204"/>
      </rPr>
      <t>Мероприятие 0 ПП 3</t>
    </r>
    <r>
      <rPr>
        <sz val="11"/>
        <color theme="1"/>
        <rFont val="Times New Roman"/>
        <family val="1"/>
        <charset val="204"/>
      </rPr>
      <t xml:space="preserve"> Организация ритуальных учлуг в части создания специализированной службы по вопросам похоронного дела</t>
    </r>
  </si>
  <si>
    <t>0430129990</t>
  </si>
  <si>
    <t>0430160020</t>
  </si>
  <si>
    <t>к Постановлению от 05.08.2024 № 25-П Подпрограмма "Развитие жилищно - коммунального хозяйства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</si>
  <si>
    <t>04.30.01</t>
  </si>
  <si>
    <t>04.30.02</t>
  </si>
  <si>
    <t>04.30.03</t>
  </si>
  <si>
    <t>04.30.05</t>
  </si>
  <si>
    <t>04.30.06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</si>
</sst>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3" borderId="0" xfId="0" applyFont="1" applyFill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abSelected="1" topLeftCell="C14" zoomScale="90" zoomScaleNormal="90" workbookViewId="0">
      <selection activeCell="O20" sqref="O20"/>
    </sheetView>
  </sheetViews>
  <sheetFormatPr defaultRowHeight="15" x14ac:dyDescent="0.25"/>
  <cols>
    <col min="1" max="1" width="6.28515625" customWidth="1"/>
    <col min="2" max="2" width="33.28515625" customWidth="1"/>
    <col min="3" max="3" width="8.85546875" customWidth="1"/>
    <col min="4" max="4" width="8.7109375" customWidth="1"/>
    <col min="5" max="5" width="12.5703125" customWidth="1"/>
    <col min="6" max="6" width="7.28515625" customWidth="1"/>
    <col min="7" max="7" width="8.140625" customWidth="1"/>
    <col min="8" max="8" width="15" customWidth="1"/>
    <col min="9" max="9" width="20" customWidth="1"/>
    <col min="10" max="10" width="14.85546875" customWidth="1"/>
    <col min="11" max="11" width="11.42578125" customWidth="1"/>
    <col min="12" max="12" width="12.42578125" customWidth="1"/>
    <col min="13" max="13" width="12.140625" customWidth="1"/>
    <col min="14" max="14" width="12" customWidth="1"/>
    <col min="15" max="15" width="12.7109375" customWidth="1"/>
    <col min="16" max="16" width="12.28515625" customWidth="1"/>
    <col min="18" max="18" width="7.28515625" customWidth="1"/>
    <col min="19" max="19" width="7" customWidth="1"/>
    <col min="20" max="20" width="6.85546875" customWidth="1"/>
    <col min="21" max="21" width="5.85546875" customWidth="1"/>
    <col min="22" max="22" width="6.140625" customWidth="1"/>
    <col min="23" max="23" width="7" customWidth="1"/>
    <col min="24" max="24" width="6.42578125" customWidth="1"/>
    <col min="25" max="25" width="4.5703125" customWidth="1"/>
    <col min="26" max="26" width="3.140625" customWidth="1"/>
  </cols>
  <sheetData>
    <row r="1" spans="1:26" ht="21" customHeight="1" x14ac:dyDescent="0.25">
      <c r="S1" s="44" t="s">
        <v>22</v>
      </c>
      <c r="T1" s="44"/>
      <c r="U1" s="44"/>
      <c r="V1" s="44"/>
      <c r="W1" s="44"/>
      <c r="X1" s="44"/>
      <c r="Y1" s="44"/>
      <c r="Z1" s="44"/>
    </row>
    <row r="2" spans="1:26" ht="66.75" customHeight="1" x14ac:dyDescent="0.25">
      <c r="M2" s="43" t="s">
        <v>40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26" ht="7.5" customHeight="1" x14ac:dyDescent="0.25"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4.25" hidden="1" customHeight="1" x14ac:dyDescent="0.25">
      <c r="A4" s="1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spans="1:26" ht="15.75" x14ac:dyDescent="0.25">
      <c r="A5" s="54" t="s">
        <v>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spans="1:26" ht="39" customHeight="1" x14ac:dyDescent="0.25">
      <c r="A6" s="55" t="s">
        <v>33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</row>
    <row r="7" spans="1:26" ht="22.5" customHeight="1" x14ac:dyDescent="0.25">
      <c r="A7" s="56" t="s">
        <v>23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</row>
    <row r="8" spans="1:26" ht="13.5" customHeight="1" x14ac:dyDescent="0.25">
      <c r="A8" s="57" t="s">
        <v>34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spans="1:26" ht="3" customHeight="1" x14ac:dyDescent="0.25">
      <c r="A9" s="2"/>
    </row>
    <row r="10" spans="1:26" ht="42.75" customHeight="1" x14ac:dyDescent="0.25">
      <c r="A10" s="33" t="s">
        <v>11</v>
      </c>
      <c r="B10" s="33" t="s">
        <v>21</v>
      </c>
      <c r="C10" s="33" t="s">
        <v>2</v>
      </c>
      <c r="D10" s="33"/>
      <c r="E10" s="33" t="s">
        <v>3</v>
      </c>
      <c r="F10" s="48" t="s">
        <v>36</v>
      </c>
      <c r="G10" s="49"/>
      <c r="H10" s="49"/>
      <c r="I10" s="49"/>
      <c r="J10" s="49"/>
      <c r="K10" s="49"/>
      <c r="L10" s="49"/>
      <c r="M10" s="49"/>
      <c r="N10" s="49"/>
      <c r="O10" s="49"/>
      <c r="P10" s="50"/>
      <c r="Q10" s="33" t="s">
        <v>14</v>
      </c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17.25" customHeight="1" x14ac:dyDescent="0.25">
      <c r="A11" s="33"/>
      <c r="B11" s="33"/>
      <c r="C11" s="33"/>
      <c r="D11" s="33"/>
      <c r="E11" s="33"/>
      <c r="F11" s="51"/>
      <c r="G11" s="52"/>
      <c r="H11" s="52"/>
      <c r="I11" s="52"/>
      <c r="J11" s="52"/>
      <c r="K11" s="52"/>
      <c r="L11" s="52"/>
      <c r="M11" s="52"/>
      <c r="N11" s="52"/>
      <c r="O11" s="52"/>
      <c r="P11" s="53"/>
      <c r="Q11" s="33" t="s">
        <v>1</v>
      </c>
      <c r="R11" s="33" t="s">
        <v>4</v>
      </c>
      <c r="S11" s="33" t="s">
        <v>5</v>
      </c>
      <c r="T11" s="33"/>
      <c r="U11" s="33"/>
      <c r="V11" s="33"/>
      <c r="W11" s="33"/>
      <c r="X11" s="33"/>
      <c r="Y11" s="33"/>
      <c r="Z11" s="33"/>
    </row>
    <row r="12" spans="1:26" ht="33.75" customHeight="1" x14ac:dyDescent="0.25">
      <c r="A12" s="33"/>
      <c r="B12" s="33"/>
      <c r="C12" s="33"/>
      <c r="D12" s="33"/>
      <c r="E12" s="33"/>
      <c r="F12" s="33" t="s">
        <v>15</v>
      </c>
      <c r="G12" s="33"/>
      <c r="H12" s="33"/>
      <c r="I12" s="33" t="s">
        <v>6</v>
      </c>
      <c r="J12" s="33" t="s">
        <v>7</v>
      </c>
      <c r="K12" s="45" t="s">
        <v>8</v>
      </c>
      <c r="L12" s="46"/>
      <c r="M12" s="46"/>
      <c r="N12" s="46"/>
      <c r="O12" s="46"/>
      <c r="P12" s="47"/>
      <c r="Q12" s="33"/>
      <c r="R12" s="33"/>
      <c r="S12" s="33" t="s">
        <v>7</v>
      </c>
      <c r="T12" s="33" t="s">
        <v>8</v>
      </c>
      <c r="U12" s="33"/>
      <c r="V12" s="33"/>
      <c r="W12" s="33"/>
      <c r="X12" s="33"/>
      <c r="Y12" s="33"/>
      <c r="Z12" s="33"/>
    </row>
    <row r="13" spans="1:26" ht="40.5" customHeight="1" x14ac:dyDescent="0.25">
      <c r="A13" s="33"/>
      <c r="B13" s="33"/>
      <c r="C13" s="33" t="s">
        <v>12</v>
      </c>
      <c r="D13" s="33" t="s">
        <v>13</v>
      </c>
      <c r="E13" s="33"/>
      <c r="F13" s="33" t="s">
        <v>16</v>
      </c>
      <c r="G13" s="33" t="s">
        <v>17</v>
      </c>
      <c r="H13" s="33" t="s">
        <v>18</v>
      </c>
      <c r="I13" s="33"/>
      <c r="J13" s="33"/>
      <c r="K13" s="33">
        <v>2020</v>
      </c>
      <c r="L13" s="33">
        <v>2021</v>
      </c>
      <c r="M13" s="33">
        <v>2022</v>
      </c>
      <c r="N13" s="36">
        <v>2023</v>
      </c>
      <c r="O13" s="36">
        <v>2024</v>
      </c>
      <c r="P13" s="36">
        <v>2025</v>
      </c>
      <c r="Q13" s="33"/>
      <c r="R13" s="33"/>
      <c r="S13" s="33"/>
      <c r="T13" s="33">
        <v>2020</v>
      </c>
      <c r="U13" s="36">
        <v>2021</v>
      </c>
      <c r="V13" s="36">
        <v>2022</v>
      </c>
      <c r="W13" s="36">
        <v>2023</v>
      </c>
      <c r="X13" s="33">
        <v>2024</v>
      </c>
      <c r="Y13" s="33">
        <v>2025</v>
      </c>
      <c r="Z13" s="33"/>
    </row>
    <row r="14" spans="1:26" ht="21" customHeight="1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7"/>
      <c r="O14" s="37"/>
      <c r="P14" s="37"/>
      <c r="Q14" s="33"/>
      <c r="R14" s="33"/>
      <c r="S14" s="33"/>
      <c r="T14" s="33"/>
      <c r="U14" s="37"/>
      <c r="V14" s="37"/>
      <c r="W14" s="37"/>
      <c r="X14" s="33"/>
      <c r="Y14" s="33"/>
      <c r="Z14" s="33"/>
    </row>
    <row r="15" spans="1:26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  <c r="N15" s="6">
        <v>14</v>
      </c>
      <c r="O15" s="6">
        <v>15</v>
      </c>
      <c r="P15" s="6">
        <v>16</v>
      </c>
      <c r="Q15" s="4">
        <v>17</v>
      </c>
      <c r="R15" s="4">
        <v>18</v>
      </c>
      <c r="S15" s="4">
        <v>19</v>
      </c>
      <c r="T15" s="4">
        <v>20</v>
      </c>
      <c r="U15" s="6">
        <v>21</v>
      </c>
      <c r="V15" s="6">
        <v>22</v>
      </c>
      <c r="W15" s="6">
        <v>23</v>
      </c>
      <c r="X15" s="4">
        <v>24</v>
      </c>
      <c r="Y15" s="35">
        <v>25</v>
      </c>
      <c r="Z15" s="35"/>
    </row>
    <row r="16" spans="1:26" x14ac:dyDescent="0.25">
      <c r="A16" s="32" t="s">
        <v>24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7" ht="31.5" customHeight="1" x14ac:dyDescent="0.25">
      <c r="A17" s="40" t="s">
        <v>25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2"/>
    </row>
    <row r="18" spans="1:27" ht="15.75" customHeight="1" x14ac:dyDescent="0.25">
      <c r="A18" s="15">
        <v>1</v>
      </c>
      <c r="B18" s="38" t="s">
        <v>27</v>
      </c>
      <c r="C18" s="16">
        <v>2020</v>
      </c>
      <c r="D18" s="16">
        <v>2025</v>
      </c>
      <c r="E18" s="25" t="s">
        <v>35</v>
      </c>
      <c r="F18" s="22" t="s">
        <v>31</v>
      </c>
      <c r="G18" s="22" t="s">
        <v>32</v>
      </c>
      <c r="H18" s="22" t="s">
        <v>38</v>
      </c>
      <c r="I18" s="8" t="s">
        <v>9</v>
      </c>
      <c r="J18" s="10">
        <f>SUM(K18:P18)</f>
        <v>2960872.64</v>
      </c>
      <c r="K18" s="11">
        <f t="shared" ref="K18:P18" si="0">K19</f>
        <v>383543.49</v>
      </c>
      <c r="L18" s="11">
        <f t="shared" si="0"/>
        <v>440441.28</v>
      </c>
      <c r="M18" s="11">
        <f t="shared" si="0"/>
        <v>533449.91</v>
      </c>
      <c r="N18" s="11">
        <f t="shared" si="0"/>
        <v>469407.88</v>
      </c>
      <c r="O18" s="11">
        <f t="shared" si="0"/>
        <v>578530.07999999996</v>
      </c>
      <c r="P18" s="11">
        <f t="shared" si="0"/>
        <v>555500</v>
      </c>
      <c r="Q18" s="15" t="s">
        <v>10</v>
      </c>
      <c r="R18" s="15" t="s">
        <v>10</v>
      </c>
      <c r="S18" s="15" t="s">
        <v>10</v>
      </c>
      <c r="T18" s="15" t="s">
        <v>10</v>
      </c>
      <c r="U18" s="15" t="s">
        <v>10</v>
      </c>
      <c r="V18" s="15" t="s">
        <v>10</v>
      </c>
      <c r="W18" s="15" t="s">
        <v>10</v>
      </c>
      <c r="X18" s="15" t="s">
        <v>10</v>
      </c>
      <c r="Y18" s="15" t="s">
        <v>10</v>
      </c>
      <c r="Z18" s="15"/>
    </row>
    <row r="19" spans="1:27" ht="15.75" customHeight="1" x14ac:dyDescent="0.25">
      <c r="A19" s="15"/>
      <c r="B19" s="39"/>
      <c r="C19" s="17"/>
      <c r="D19" s="17"/>
      <c r="E19" s="26"/>
      <c r="F19" s="23"/>
      <c r="G19" s="23"/>
      <c r="H19" s="23"/>
      <c r="I19" s="5" t="s">
        <v>19</v>
      </c>
      <c r="J19" s="12">
        <f>SUM(K19:P19)</f>
        <v>2960872.64</v>
      </c>
      <c r="K19" s="13">
        <v>383543.49</v>
      </c>
      <c r="L19" s="13">
        <v>440441.28</v>
      </c>
      <c r="M19" s="13">
        <v>533449.91</v>
      </c>
      <c r="N19" s="13">
        <v>469407.88</v>
      </c>
      <c r="O19" s="14">
        <v>578530.07999999996</v>
      </c>
      <c r="P19" s="13">
        <v>555500</v>
      </c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7" ht="21" customHeight="1" x14ac:dyDescent="0.25">
      <c r="A20" s="15"/>
      <c r="B20" s="39"/>
      <c r="C20" s="17"/>
      <c r="D20" s="17"/>
      <c r="E20" s="26"/>
      <c r="F20" s="24"/>
      <c r="G20" s="24"/>
      <c r="H20" s="24"/>
      <c r="I20" s="5" t="s">
        <v>20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t="s">
        <v>41</v>
      </c>
    </row>
    <row r="21" spans="1:27" x14ac:dyDescent="0.25">
      <c r="A21" s="15">
        <v>2</v>
      </c>
      <c r="B21" s="28" t="s">
        <v>26</v>
      </c>
      <c r="C21" s="17"/>
      <c r="D21" s="17"/>
      <c r="E21" s="26"/>
      <c r="F21" s="22" t="s">
        <v>31</v>
      </c>
      <c r="G21" s="22" t="s">
        <v>32</v>
      </c>
      <c r="H21" s="22" t="s">
        <v>38</v>
      </c>
      <c r="I21" s="8" t="s">
        <v>9</v>
      </c>
      <c r="J21" s="10">
        <f>SUM(K21:P21)</f>
        <v>5295535.66</v>
      </c>
      <c r="K21" s="11">
        <f t="shared" ref="K21:P21" si="1">K22</f>
        <v>621777.97</v>
      </c>
      <c r="L21" s="11">
        <f t="shared" si="1"/>
        <v>1002029.35</v>
      </c>
      <c r="M21" s="11">
        <f t="shared" si="1"/>
        <v>965370.69</v>
      </c>
      <c r="N21" s="11">
        <f t="shared" si="1"/>
        <v>743918.3</v>
      </c>
      <c r="O21" s="11">
        <f t="shared" si="1"/>
        <v>1040053.53</v>
      </c>
      <c r="P21" s="11">
        <f t="shared" si="1"/>
        <v>922385.82</v>
      </c>
      <c r="Q21" s="15" t="s">
        <v>10</v>
      </c>
      <c r="R21" s="15" t="s">
        <v>10</v>
      </c>
      <c r="S21" s="15" t="s">
        <v>10</v>
      </c>
      <c r="T21" s="15" t="s">
        <v>10</v>
      </c>
      <c r="U21" s="15" t="s">
        <v>10</v>
      </c>
      <c r="V21" s="15" t="s">
        <v>10</v>
      </c>
      <c r="W21" s="15" t="s">
        <v>10</v>
      </c>
      <c r="X21" s="15" t="s">
        <v>10</v>
      </c>
      <c r="Y21" s="15" t="s">
        <v>10</v>
      </c>
      <c r="Z21" s="15"/>
    </row>
    <row r="22" spans="1:27" ht="15.75" customHeight="1" x14ac:dyDescent="0.25">
      <c r="A22" s="15"/>
      <c r="B22" s="29"/>
      <c r="C22" s="17"/>
      <c r="D22" s="17"/>
      <c r="E22" s="26"/>
      <c r="F22" s="23"/>
      <c r="G22" s="23"/>
      <c r="H22" s="23"/>
      <c r="I22" s="5" t="s">
        <v>19</v>
      </c>
      <c r="J22" s="12">
        <f>SUM(K22:P22)</f>
        <v>5295535.66</v>
      </c>
      <c r="K22" s="13">
        <v>621777.97</v>
      </c>
      <c r="L22" s="13">
        <v>1002029.35</v>
      </c>
      <c r="M22" s="13">
        <v>965370.69</v>
      </c>
      <c r="N22" s="13">
        <v>743918.3</v>
      </c>
      <c r="O22" s="14">
        <v>1040053.53</v>
      </c>
      <c r="P22" s="13">
        <v>922385.82</v>
      </c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7" ht="28.5" customHeight="1" x14ac:dyDescent="0.25">
      <c r="A23" s="15"/>
      <c r="B23" s="30"/>
      <c r="C23" s="17"/>
      <c r="D23" s="17"/>
      <c r="E23" s="26"/>
      <c r="F23" s="24"/>
      <c r="G23" s="24"/>
      <c r="H23" s="24"/>
      <c r="I23" s="5" t="s">
        <v>20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t="s">
        <v>42</v>
      </c>
    </row>
    <row r="24" spans="1:27" ht="17.25" customHeight="1" x14ac:dyDescent="0.25">
      <c r="A24" s="16">
        <v>3</v>
      </c>
      <c r="B24" s="19" t="s">
        <v>28</v>
      </c>
      <c r="C24" s="17"/>
      <c r="D24" s="17"/>
      <c r="E24" s="26"/>
      <c r="F24" s="22" t="s">
        <v>31</v>
      </c>
      <c r="G24" s="22" t="s">
        <v>32</v>
      </c>
      <c r="H24" s="22" t="s">
        <v>38</v>
      </c>
      <c r="I24" s="8" t="s">
        <v>9</v>
      </c>
      <c r="J24" s="10">
        <f>SUM(K24:P24)</f>
        <v>199600</v>
      </c>
      <c r="K24" s="11">
        <f t="shared" ref="K24:P24" si="2">K25</f>
        <v>20400</v>
      </c>
      <c r="L24" s="11">
        <f t="shared" si="2"/>
        <v>30000</v>
      </c>
      <c r="M24" s="11">
        <f t="shared" si="2"/>
        <v>37200</v>
      </c>
      <c r="N24" s="11">
        <f t="shared" si="2"/>
        <v>30000</v>
      </c>
      <c r="O24" s="11">
        <f t="shared" si="2"/>
        <v>40000</v>
      </c>
      <c r="P24" s="11">
        <f t="shared" si="2"/>
        <v>42000</v>
      </c>
      <c r="Q24" s="15" t="s">
        <v>10</v>
      </c>
      <c r="R24" s="15" t="s">
        <v>10</v>
      </c>
      <c r="S24" s="15" t="s">
        <v>10</v>
      </c>
      <c r="T24" s="15" t="s">
        <v>10</v>
      </c>
      <c r="U24" s="15" t="s">
        <v>10</v>
      </c>
      <c r="V24" s="15" t="s">
        <v>10</v>
      </c>
      <c r="W24" s="15" t="s">
        <v>10</v>
      </c>
      <c r="X24" s="15" t="s">
        <v>10</v>
      </c>
      <c r="Y24" s="15" t="s">
        <v>10</v>
      </c>
      <c r="Z24" s="15"/>
    </row>
    <row r="25" spans="1:27" ht="19.5" customHeight="1" x14ac:dyDescent="0.25">
      <c r="A25" s="17"/>
      <c r="B25" s="20"/>
      <c r="C25" s="17"/>
      <c r="D25" s="17"/>
      <c r="E25" s="26"/>
      <c r="F25" s="23"/>
      <c r="G25" s="23"/>
      <c r="H25" s="23"/>
      <c r="I25" s="7" t="s">
        <v>19</v>
      </c>
      <c r="J25" s="12">
        <f>SUM(K25:P25)</f>
        <v>199600</v>
      </c>
      <c r="K25" s="13">
        <v>20400</v>
      </c>
      <c r="L25" s="13">
        <v>30000</v>
      </c>
      <c r="M25" s="13">
        <v>37200</v>
      </c>
      <c r="N25" s="13">
        <v>30000</v>
      </c>
      <c r="O25" s="14">
        <v>40000</v>
      </c>
      <c r="P25" s="13">
        <v>42000</v>
      </c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7" ht="22.5" customHeight="1" x14ac:dyDescent="0.25">
      <c r="A26" s="18"/>
      <c r="B26" s="21"/>
      <c r="C26" s="17"/>
      <c r="D26" s="17"/>
      <c r="E26" s="26"/>
      <c r="F26" s="24"/>
      <c r="G26" s="24"/>
      <c r="H26" s="24"/>
      <c r="I26" s="7" t="s">
        <v>20</v>
      </c>
      <c r="J26" s="12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t="s">
        <v>43</v>
      </c>
    </row>
    <row r="27" spans="1:27" ht="21" customHeight="1" x14ac:dyDescent="0.25">
      <c r="A27" s="16">
        <v>4</v>
      </c>
      <c r="B27" s="19" t="s">
        <v>29</v>
      </c>
      <c r="C27" s="17"/>
      <c r="D27" s="17"/>
      <c r="E27" s="26"/>
      <c r="F27" s="22" t="s">
        <v>31</v>
      </c>
      <c r="G27" s="22" t="s">
        <v>32</v>
      </c>
      <c r="H27" s="22" t="s">
        <v>38</v>
      </c>
      <c r="I27" s="8" t="s">
        <v>9</v>
      </c>
      <c r="J27" s="10">
        <f>SUM(K27:P27)</f>
        <v>3312294.79</v>
      </c>
      <c r="K27" s="11">
        <f t="shared" ref="K27:P27" si="3">K28</f>
        <v>482201.99</v>
      </c>
      <c r="L27" s="11">
        <f t="shared" si="3"/>
        <v>925624.96</v>
      </c>
      <c r="M27" s="11">
        <f t="shared" si="3"/>
        <v>448929.94</v>
      </c>
      <c r="N27" s="11">
        <f t="shared" si="3"/>
        <v>337788.7</v>
      </c>
      <c r="O27" s="11">
        <f t="shared" si="3"/>
        <v>571749.19999999995</v>
      </c>
      <c r="P27" s="11">
        <f t="shared" si="3"/>
        <v>546000</v>
      </c>
      <c r="Q27" s="15" t="s">
        <v>10</v>
      </c>
      <c r="R27" s="15" t="s">
        <v>10</v>
      </c>
      <c r="S27" s="15" t="s">
        <v>10</v>
      </c>
      <c r="T27" s="15" t="s">
        <v>10</v>
      </c>
      <c r="U27" s="15" t="s">
        <v>10</v>
      </c>
      <c r="V27" s="15" t="s">
        <v>10</v>
      </c>
      <c r="W27" s="15" t="s">
        <v>10</v>
      </c>
      <c r="X27" s="15" t="s">
        <v>10</v>
      </c>
      <c r="Y27" s="15" t="s">
        <v>10</v>
      </c>
      <c r="Z27" s="15"/>
    </row>
    <row r="28" spans="1:27" ht="18" customHeight="1" x14ac:dyDescent="0.25">
      <c r="A28" s="17"/>
      <c r="B28" s="20"/>
      <c r="C28" s="17"/>
      <c r="D28" s="17"/>
      <c r="E28" s="26"/>
      <c r="F28" s="23"/>
      <c r="G28" s="23"/>
      <c r="H28" s="23"/>
      <c r="I28" s="7" t="s">
        <v>19</v>
      </c>
      <c r="J28" s="12">
        <f>SUM(K28:P28)</f>
        <v>3312294.79</v>
      </c>
      <c r="K28" s="13">
        <v>482201.99</v>
      </c>
      <c r="L28" s="13">
        <v>925624.96</v>
      </c>
      <c r="M28" s="13">
        <v>448929.94</v>
      </c>
      <c r="N28" s="13">
        <v>337788.7</v>
      </c>
      <c r="O28" s="14">
        <v>571749.19999999995</v>
      </c>
      <c r="P28" s="13">
        <v>546000</v>
      </c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7" ht="26.25" customHeight="1" x14ac:dyDescent="0.25">
      <c r="A29" s="18"/>
      <c r="B29" s="21"/>
      <c r="C29" s="17"/>
      <c r="D29" s="17"/>
      <c r="E29" s="26"/>
      <c r="F29" s="24"/>
      <c r="G29" s="24"/>
      <c r="H29" s="24"/>
      <c r="I29" s="7" t="s">
        <v>20</v>
      </c>
      <c r="J29" s="12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t="s">
        <v>44</v>
      </c>
    </row>
    <row r="30" spans="1:27" ht="21" customHeight="1" x14ac:dyDescent="0.25">
      <c r="A30" s="16">
        <v>5</v>
      </c>
      <c r="B30" s="19" t="s">
        <v>30</v>
      </c>
      <c r="C30" s="17"/>
      <c r="D30" s="17"/>
      <c r="E30" s="26"/>
      <c r="F30" s="22" t="s">
        <v>31</v>
      </c>
      <c r="G30" s="22" t="s">
        <v>32</v>
      </c>
      <c r="H30" s="22" t="s">
        <v>38</v>
      </c>
      <c r="I30" s="8" t="s">
        <v>9</v>
      </c>
      <c r="J30" s="10">
        <f>SUM(K30:P30)</f>
        <v>1051976.69</v>
      </c>
      <c r="K30" s="11">
        <f t="shared" ref="K30:P30" si="4">K31</f>
        <v>110000</v>
      </c>
      <c r="L30" s="11">
        <f t="shared" si="4"/>
        <v>170700</v>
      </c>
      <c r="M30" s="11">
        <f t="shared" si="4"/>
        <v>202256.09</v>
      </c>
      <c r="N30" s="11">
        <f t="shared" si="4"/>
        <v>129080.4</v>
      </c>
      <c r="O30" s="11">
        <f t="shared" si="4"/>
        <v>229940.2</v>
      </c>
      <c r="P30" s="11">
        <f t="shared" si="4"/>
        <v>210000</v>
      </c>
      <c r="Q30" s="15" t="s">
        <v>10</v>
      </c>
      <c r="R30" s="15" t="s">
        <v>10</v>
      </c>
      <c r="S30" s="15" t="s">
        <v>10</v>
      </c>
      <c r="T30" s="15" t="s">
        <v>10</v>
      </c>
      <c r="U30" s="15" t="s">
        <v>10</v>
      </c>
      <c r="V30" s="15" t="s">
        <v>10</v>
      </c>
      <c r="W30" s="15" t="s">
        <v>10</v>
      </c>
      <c r="X30" s="15" t="s">
        <v>10</v>
      </c>
      <c r="Y30" s="15" t="s">
        <v>10</v>
      </c>
      <c r="Z30" s="15"/>
    </row>
    <row r="31" spans="1:27" ht="19.5" customHeight="1" x14ac:dyDescent="0.25">
      <c r="A31" s="17"/>
      <c r="B31" s="20"/>
      <c r="C31" s="17"/>
      <c r="D31" s="17"/>
      <c r="E31" s="26"/>
      <c r="F31" s="23"/>
      <c r="G31" s="23"/>
      <c r="H31" s="23"/>
      <c r="I31" s="7" t="s">
        <v>19</v>
      </c>
      <c r="J31" s="12">
        <f>SUM(K31:P31)</f>
        <v>1051976.69</v>
      </c>
      <c r="K31" s="13">
        <v>110000</v>
      </c>
      <c r="L31" s="13">
        <v>170700</v>
      </c>
      <c r="M31" s="13">
        <v>202256.09</v>
      </c>
      <c r="N31" s="13">
        <v>129080.4</v>
      </c>
      <c r="O31" s="14">
        <v>229940.2</v>
      </c>
      <c r="P31" s="13">
        <v>210000</v>
      </c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7" ht="21" customHeight="1" x14ac:dyDescent="0.25">
      <c r="A32" s="18"/>
      <c r="B32" s="21"/>
      <c r="C32" s="17"/>
      <c r="D32" s="17"/>
      <c r="E32" s="26"/>
      <c r="F32" s="24"/>
      <c r="G32" s="24"/>
      <c r="H32" s="24"/>
      <c r="I32" s="7" t="s">
        <v>20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t="s">
        <v>45</v>
      </c>
    </row>
    <row r="33" spans="1:26" ht="21" customHeight="1" x14ac:dyDescent="0.25">
      <c r="A33" s="16">
        <v>6</v>
      </c>
      <c r="B33" s="19" t="s">
        <v>37</v>
      </c>
      <c r="C33" s="17"/>
      <c r="D33" s="17"/>
      <c r="E33" s="26"/>
      <c r="F33" s="22" t="s">
        <v>31</v>
      </c>
      <c r="G33" s="22" t="s">
        <v>32</v>
      </c>
      <c r="H33" s="22" t="s">
        <v>39</v>
      </c>
      <c r="I33" s="8" t="s">
        <v>9</v>
      </c>
      <c r="J33" s="10">
        <f>SUM(K33:P33)</f>
        <v>6000</v>
      </c>
      <c r="K33" s="11">
        <f t="shared" ref="K33:P33" si="5">K34</f>
        <v>1000</v>
      </c>
      <c r="L33" s="11">
        <f t="shared" si="5"/>
        <v>1000</v>
      </c>
      <c r="M33" s="11">
        <f t="shared" si="5"/>
        <v>1000</v>
      </c>
      <c r="N33" s="11">
        <f t="shared" si="5"/>
        <v>1000</v>
      </c>
      <c r="O33" s="11">
        <f t="shared" si="5"/>
        <v>1000</v>
      </c>
      <c r="P33" s="11">
        <f t="shared" si="5"/>
        <v>1000</v>
      </c>
      <c r="Q33" s="15" t="s">
        <v>10</v>
      </c>
      <c r="R33" s="15" t="s">
        <v>10</v>
      </c>
      <c r="S33" s="15" t="s">
        <v>10</v>
      </c>
      <c r="T33" s="15" t="s">
        <v>10</v>
      </c>
      <c r="U33" s="15" t="s">
        <v>10</v>
      </c>
      <c r="V33" s="15" t="s">
        <v>10</v>
      </c>
      <c r="W33" s="15" t="s">
        <v>10</v>
      </c>
      <c r="X33" s="15" t="s">
        <v>10</v>
      </c>
      <c r="Y33" s="15" t="s">
        <v>10</v>
      </c>
      <c r="Z33" s="15"/>
    </row>
    <row r="34" spans="1:26" ht="19.5" customHeight="1" x14ac:dyDescent="0.25">
      <c r="A34" s="17"/>
      <c r="B34" s="20"/>
      <c r="C34" s="17"/>
      <c r="D34" s="17"/>
      <c r="E34" s="26"/>
      <c r="F34" s="23"/>
      <c r="G34" s="23"/>
      <c r="H34" s="23"/>
      <c r="I34" s="9" t="s">
        <v>19</v>
      </c>
      <c r="J34" s="12">
        <f>SUM(K34:P34)</f>
        <v>6000</v>
      </c>
      <c r="K34" s="13">
        <v>1000</v>
      </c>
      <c r="L34" s="13">
        <v>1000</v>
      </c>
      <c r="M34" s="13">
        <v>1000</v>
      </c>
      <c r="N34" s="13">
        <v>1000</v>
      </c>
      <c r="O34" s="14">
        <v>1000</v>
      </c>
      <c r="P34" s="13">
        <v>1000</v>
      </c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24" customHeight="1" x14ac:dyDescent="0.25">
      <c r="A35" s="18"/>
      <c r="B35" s="21"/>
      <c r="C35" s="18"/>
      <c r="D35" s="18"/>
      <c r="E35" s="27"/>
      <c r="F35" s="24"/>
      <c r="G35" s="24"/>
      <c r="H35" s="24"/>
      <c r="I35" s="9" t="s">
        <v>20</v>
      </c>
      <c r="J35" s="12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32"/>
      <c r="B36" s="32"/>
      <c r="C36" s="32"/>
      <c r="D36" s="32"/>
      <c r="E36" s="32"/>
      <c r="F36" s="15" t="s">
        <v>10</v>
      </c>
      <c r="G36" s="15" t="s">
        <v>10</v>
      </c>
      <c r="H36" s="15" t="s">
        <v>10</v>
      </c>
      <c r="I36" s="5" t="s">
        <v>9</v>
      </c>
      <c r="J36" s="12">
        <f>SUM(K36:P36)</f>
        <v>12826279.779999999</v>
      </c>
      <c r="K36" s="13">
        <f t="shared" ref="K36" si="6">K37</f>
        <v>1618923.45</v>
      </c>
      <c r="L36" s="13">
        <f t="shared" ref="L36" si="7">L37</f>
        <v>2569795.59</v>
      </c>
      <c r="M36" s="13">
        <f t="shared" ref="M36" si="8">M37</f>
        <v>2188206.63</v>
      </c>
      <c r="N36" s="13">
        <f t="shared" ref="N36" si="9">N37</f>
        <v>1711195.2799999998</v>
      </c>
      <c r="O36" s="14">
        <f t="shared" ref="O36" si="10">O37</f>
        <v>2461273.0099999998</v>
      </c>
      <c r="P36" s="13">
        <f t="shared" ref="P36" si="11">P37</f>
        <v>2276885.8199999998</v>
      </c>
      <c r="Q36" s="15" t="s">
        <v>10</v>
      </c>
      <c r="R36" s="15" t="s">
        <v>10</v>
      </c>
      <c r="S36" s="15" t="s">
        <v>10</v>
      </c>
      <c r="T36" s="15" t="s">
        <v>10</v>
      </c>
      <c r="U36" s="15" t="s">
        <v>10</v>
      </c>
      <c r="V36" s="15" t="s">
        <v>10</v>
      </c>
      <c r="W36" s="15" t="s">
        <v>10</v>
      </c>
      <c r="X36" s="15" t="s">
        <v>10</v>
      </c>
      <c r="Y36" s="15" t="s">
        <v>10</v>
      </c>
      <c r="Z36" s="15"/>
    </row>
    <row r="37" spans="1:26" ht="17.25" customHeight="1" x14ac:dyDescent="0.25">
      <c r="A37" s="32"/>
      <c r="B37" s="32"/>
      <c r="C37" s="32"/>
      <c r="D37" s="32"/>
      <c r="E37" s="32"/>
      <c r="F37" s="15"/>
      <c r="G37" s="15"/>
      <c r="H37" s="15"/>
      <c r="I37" s="5" t="s">
        <v>19</v>
      </c>
      <c r="J37" s="12">
        <f>J19+J22+J25+J28+J31+J34</f>
        <v>12826279.779999999</v>
      </c>
      <c r="K37" s="13">
        <f>K19+K22+K25+K28+K31+K34</f>
        <v>1618923.45</v>
      </c>
      <c r="L37" s="13">
        <f>L19+L22+L25+L28+L31+L34</f>
        <v>2569795.59</v>
      </c>
      <c r="M37" s="13">
        <f>M19+M22+M25+M28+M31+M34</f>
        <v>2188206.63</v>
      </c>
      <c r="N37" s="13">
        <f>N31+N28+N25+N22+N19+N34</f>
        <v>1711195.2799999998</v>
      </c>
      <c r="O37" s="13">
        <f>O31+O28+O25+O22+O19+O34</f>
        <v>2461273.0099999998</v>
      </c>
      <c r="P37" s="13">
        <f>P31+P28+P25+P22+P19+P34</f>
        <v>2276885.8199999998</v>
      </c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6.5" customHeight="1" x14ac:dyDescent="0.25">
      <c r="A38" s="32"/>
      <c r="B38" s="32"/>
      <c r="C38" s="32"/>
      <c r="D38" s="32"/>
      <c r="E38" s="32"/>
      <c r="F38" s="15"/>
      <c r="G38" s="15"/>
      <c r="H38" s="15"/>
      <c r="I38" s="5" t="s">
        <v>20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8.5" customHeight="1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:26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spans="1:26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spans="1:26" x14ac:dyDescent="0.2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1:26" ht="31.5" customHeight="1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spans="1:26" ht="36.75" customHeight="1" x14ac:dyDescent="0.2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</sheetData>
  <mergeCells count="148">
    <mergeCell ref="M2:Z2"/>
    <mergeCell ref="S1:Z1"/>
    <mergeCell ref="Q10:Z10"/>
    <mergeCell ref="K13:K14"/>
    <mergeCell ref="L13:L14"/>
    <mergeCell ref="T13:T14"/>
    <mergeCell ref="X13:X14"/>
    <mergeCell ref="Y13:Z14"/>
    <mergeCell ref="T12:Z12"/>
    <mergeCell ref="Q11:Q14"/>
    <mergeCell ref="R11:R14"/>
    <mergeCell ref="K12:P12"/>
    <mergeCell ref="F10:P11"/>
    <mergeCell ref="S12:S14"/>
    <mergeCell ref="M13:M14"/>
    <mergeCell ref="F12:H12"/>
    <mergeCell ref="A5:Z5"/>
    <mergeCell ref="A6:Z6"/>
    <mergeCell ref="A7:Z7"/>
    <mergeCell ref="A8:Z8"/>
    <mergeCell ref="A10:A14"/>
    <mergeCell ref="I12:I14"/>
    <mergeCell ref="H13:H14"/>
    <mergeCell ref="G13:G14"/>
    <mergeCell ref="A21:A23"/>
    <mergeCell ref="A27:A29"/>
    <mergeCell ref="B27:B29"/>
    <mergeCell ref="F27:F29"/>
    <mergeCell ref="B18:B20"/>
    <mergeCell ref="B10:B14"/>
    <mergeCell ref="S11:Z11"/>
    <mergeCell ref="A16:Z16"/>
    <mergeCell ref="A17:Z17"/>
    <mergeCell ref="A18:A20"/>
    <mergeCell ref="F18:F20"/>
    <mergeCell ref="F21:F23"/>
    <mergeCell ref="G18:G20"/>
    <mergeCell ref="G21:G23"/>
    <mergeCell ref="X21:X23"/>
    <mergeCell ref="T27:T29"/>
    <mergeCell ref="H18:H20"/>
    <mergeCell ref="C10:D12"/>
    <mergeCell ref="C13:C14"/>
    <mergeCell ref="O13:O14"/>
    <mergeCell ref="P13:P14"/>
    <mergeCell ref="F13:F14"/>
    <mergeCell ref="D13:D14"/>
    <mergeCell ref="E10:E14"/>
    <mergeCell ref="J3:Z4"/>
    <mergeCell ref="U18:U20"/>
    <mergeCell ref="V18:V20"/>
    <mergeCell ref="W18:W20"/>
    <mergeCell ref="U21:U23"/>
    <mergeCell ref="X18:X20"/>
    <mergeCell ref="S18:S20"/>
    <mergeCell ref="Q21:Q23"/>
    <mergeCell ref="U24:U26"/>
    <mergeCell ref="V24:V26"/>
    <mergeCell ref="W24:W26"/>
    <mergeCell ref="R21:R23"/>
    <mergeCell ref="Q18:Q20"/>
    <mergeCell ref="R18:R20"/>
    <mergeCell ref="T18:T20"/>
    <mergeCell ref="T21:T23"/>
    <mergeCell ref="Y21:Z23"/>
    <mergeCell ref="Y18:Z20"/>
    <mergeCell ref="Y15:Z15"/>
    <mergeCell ref="U13:U14"/>
    <mergeCell ref="V13:V14"/>
    <mergeCell ref="W13:W14"/>
    <mergeCell ref="W21:W23"/>
    <mergeCell ref="N13:N14"/>
    <mergeCell ref="A30:A32"/>
    <mergeCell ref="B30:B32"/>
    <mergeCell ref="A24:A26"/>
    <mergeCell ref="B24:B26"/>
    <mergeCell ref="F24:F26"/>
    <mergeCell ref="G24:G26"/>
    <mergeCell ref="H24:H26"/>
    <mergeCell ref="R27:R29"/>
    <mergeCell ref="S27:S29"/>
    <mergeCell ref="Q30:Q32"/>
    <mergeCell ref="G27:G29"/>
    <mergeCell ref="H27:H29"/>
    <mergeCell ref="Q27:Q29"/>
    <mergeCell ref="Q24:Q26"/>
    <mergeCell ref="F30:F32"/>
    <mergeCell ref="G30:G32"/>
    <mergeCell ref="H30:H32"/>
    <mergeCell ref="J12:J14"/>
    <mergeCell ref="Y30:Z32"/>
    <mergeCell ref="X27:X29"/>
    <mergeCell ref="S21:S23"/>
    <mergeCell ref="R24:R26"/>
    <mergeCell ref="S24:S26"/>
    <mergeCell ref="U27:U29"/>
    <mergeCell ref="V27:V29"/>
    <mergeCell ref="Y27:Z29"/>
    <mergeCell ref="T30:T32"/>
    <mergeCell ref="X30:X32"/>
    <mergeCell ref="B21:B23"/>
    <mergeCell ref="U30:U32"/>
    <mergeCell ref="V30:V32"/>
    <mergeCell ref="W30:W32"/>
    <mergeCell ref="V21:V23"/>
    <mergeCell ref="T24:T26"/>
    <mergeCell ref="H21:H23"/>
    <mergeCell ref="A45:Z45"/>
    <mergeCell ref="X36:X38"/>
    <mergeCell ref="F36:F38"/>
    <mergeCell ref="G36:G38"/>
    <mergeCell ref="H36:H38"/>
    <mergeCell ref="A42:Z42"/>
    <mergeCell ref="A43:Z43"/>
    <mergeCell ref="A44:Z44"/>
    <mergeCell ref="A41:Z41"/>
    <mergeCell ref="Y36:Z38"/>
    <mergeCell ref="A36:E38"/>
    <mergeCell ref="A40:Z40"/>
    <mergeCell ref="R36:R38"/>
    <mergeCell ref="S36:S38"/>
    <mergeCell ref="T36:T38"/>
    <mergeCell ref="Q36:Q38"/>
    <mergeCell ref="U36:U38"/>
    <mergeCell ref="V36:V38"/>
    <mergeCell ref="W36:W38"/>
    <mergeCell ref="U33:U35"/>
    <mergeCell ref="V33:V35"/>
    <mergeCell ref="W33:W35"/>
    <mergeCell ref="X33:X35"/>
    <mergeCell ref="Y33:Z35"/>
    <mergeCell ref="A33:A35"/>
    <mergeCell ref="B33:B35"/>
    <mergeCell ref="F33:F35"/>
    <mergeCell ref="G33:G35"/>
    <mergeCell ref="H33:H35"/>
    <mergeCell ref="Q33:Q35"/>
    <mergeCell ref="R33:R35"/>
    <mergeCell ref="S33:S35"/>
    <mergeCell ref="T33:T35"/>
    <mergeCell ref="C18:C35"/>
    <mergeCell ref="D18:D35"/>
    <mergeCell ref="E18:E35"/>
    <mergeCell ref="X24:X26"/>
    <mergeCell ref="Y24:Z26"/>
    <mergeCell ref="W27:W29"/>
    <mergeCell ref="R30:R32"/>
    <mergeCell ref="S30:S32"/>
  </mergeCells>
  <pageMargins left="0.70866141732283472" right="0.51181102362204722" top="0.19685039370078741" bottom="0.15748031496062992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buhg11</cp:lastModifiedBy>
  <cp:lastPrinted>2024-07-28T04:32:47Z</cp:lastPrinted>
  <dcterms:created xsi:type="dcterms:W3CDTF">2018-11-16T03:18:38Z</dcterms:created>
  <dcterms:modified xsi:type="dcterms:W3CDTF">2025-02-20T03:56:35Z</dcterms:modified>
</cp:coreProperties>
</file>